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9ff5a956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cash" sheetId="1" r:id="R081c100418ed49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Week of &quot;d-mmm"/>
    <x:numFmt numFmtId="201" formatCode="#,##0;(#,##0);–"/>
  </x:numFmts>
  <x:fonts count="7">
    <x:font>
      <x:sz val="11"/>
      <x:name val="Carlito"/>
    </x:font>
    <x:font>
      <x:sz val="10"/>
      <x:color rgb="FF1F2937"/>
      <x:name val="Arial"/>
    </x:font>
    <x:font>
      <x:b/>
      <x:sz val="15"/>
      <x:color rgb="FF16243A"/>
      <x:name val="Arial"/>
    </x:font>
    <x:font>
      <x:i/>
      <x:sz val="10"/>
      <x:color rgb="FF596579"/>
      <x:name val="Arial"/>
    </x:font>
    <x:font>
      <x:sz val="10"/>
      <x:color rgb="FF596579"/>
      <x:name val="Arial"/>
    </x:font>
    <x:font>
      <x:b/>
      <x:sz val="10"/>
      <x:color rgb="FFFFFFFF"/>
      <x:name val="Arial"/>
    </x:font>
    <x:font>
      <x:b/>
      <x:sz val="10"/>
      <x:color rgb="FF17283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0314C"/>
      </x:patternFill>
    </x:fill>
    <x:fill>
      <x:patternFill patternType="solid">
        <x:fgColor rgb="FFE5F2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6" fillId="4" borderId="0" xfId="0" applyNumberFormat="1" applyFont="1" applyFill="1" applyBorder="1"/>
    <x:xf numFmtId="201" fontId="1" fillId="2" borderId="0" xfId="0" applyNumberFormat="1" applyFont="1" applyFill="1" applyBorder="1"/>
    <x:xf numFmtId="201" fontId="1" fillId="0" borderId="0" xfId="0" applyNumberFormat="1" applyFont="1" applyFill="1" applyBorder="1"/>
    <x:xf numFmtId="201" fontId="5" fillId="3" borderId="0" xfId="0" applyNumberFormat="1" applyFont="1" applyFill="1" applyBorder="1"/>
    <x:xf numFmtId="201" fontId="6" fillId="0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929"/>
      </x:font>
      <x:fill>
        <x:patternFill patternType="solid">
          <x:bgColor rgb="FFFB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960557f6a4048" /><Relationship Type="http://schemas.openxmlformats.org/officeDocument/2006/relationships/theme" Target="/xl/theme/theme1.xml" Id="R9978d7c321f442eb" /><Relationship Type="http://schemas.openxmlformats.org/officeDocument/2006/relationships/sharedStrings" Target="/xl/sharedStrings.xml" Id="R14a2a69510ae4f87" /><Relationship Type="http://schemas.openxmlformats.org/officeDocument/2006/relationships/worksheet" Target="/xl/worksheets/sheet1.xml" Id="R081c100418ed49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Event cash flow forecast</x:v>
      </x:c>
      <x:c r="B2" s="2"/>
      <x:c r="C2" s="2"/>
      <x:c r="D2" s="2"/>
      <x:c r="E2" s="2"/>
      <x:c r="F2" s="2"/>
      <x:c r="G2" s="2"/>
    </x:row>
    <x:row r="3">
      <x:c r="A3" s="3" t="str">
        <x:v>Illustrative amounts. Replace every amber input with your event figures.</x:v>
      </x:c>
      <x:c r="B3" s="3"/>
      <x:c r="C3" s="3"/>
      <x:c r="D3" s="3"/>
      <x:c r="E3" s="3"/>
      <x:c r="F3" s="3"/>
      <x:c r="G3" s="3"/>
    </x:row>
    <x:row r="4">
      <x:c r="A4" s="1"/>
      <x:c r="B4" s="1"/>
      <x:c r="C4" s="1"/>
      <x:c r="D4" s="1"/>
      <x:c r="E4" s="1"/>
      <x:c r="F4" s="1"/>
      <x:c r="G4" s="1"/>
    </x:row>
    <x:row r="5">
      <x:c r="A5" s="1" t="str">
        <x:v>Currency code</x:v>
      </x:c>
      <x:c r="B5" s="4" t="str">
        <x:v>USD</x:v>
      </x:c>
      <x:c r="C5" s="1"/>
      <x:c r="D5" s="1"/>
      <x:c r="E5" s="1"/>
      <x:c r="F5" s="1"/>
      <x:c r="G5" s="1"/>
    </x:row>
    <x:row r="6">
      <x:c r="A6" s="1"/>
      <x:c r="B6" s="1"/>
      <x:c r="C6" s="1"/>
      <x:c r="D6" s="1"/>
      <x:c r="E6" s="1"/>
      <x:c r="F6" s="1"/>
      <x:c r="G6" s="1"/>
    </x:row>
    <x:row r="7">
      <x:c r="A7" s="10" t="str">
        <x:v>Week beginning (edit dates)</x:v>
      </x:c>
      <x:c r="B7" s="11" t="d">
        <x:v>2026-10-19T12:00:00.000Z</x:v>
      </x:c>
      <x:c r="C7" s="11" t="d">
        <x:v>2026-10-26T12:00:00.000Z</x:v>
      </x:c>
      <x:c r="D7" s="11" t="d">
        <x:v>2026-11-02T12:00:00.000Z</x:v>
      </x:c>
      <x:c r="E7" s="11" t="d">
        <x:v>2026-11-09T12:00:00.000Z</x:v>
      </x:c>
      <x:c r="F7" s="11" t="d">
        <x:v>2026-11-16T12:00:00.000Z</x:v>
      </x:c>
      <x:c r="G7" s="11" t="d">
        <x:v>2026-11-23T12:00:00.000Z</x:v>
      </x:c>
    </x:row>
    <x:row r="8">
      <x:c r="A8" s="1" t="str">
        <x:v>Opening bank cash</x:v>
      </x:c>
      <x:c r="B8" s="15" t="n">
        <x:v>5000</x:v>
      </x:c>
      <x:c r="C8" s="16" t="n">
        <x:f>B26</x:f>
        <x:v>3000</x:v>
      </x:c>
      <x:c r="D8" s="16" t="n">
        <x:f>C26</x:f>
        <x:v>-2000</x:v>
      </x:c>
      <x:c r="E8" s="16" t="n">
        <x:f>D26</x:f>
        <x:v>6000</x:v>
      </x:c>
      <x:c r="F8" s="16" t="n">
        <x:f>E26</x:f>
        <x:v>6000</x:v>
      </x:c>
      <x:c r="G8" s="16" t="n">
        <x:f>F26</x:f>
        <x:v>6000</x:v>
      </x:c>
    </x:row>
    <x:row r="9">
      <x:c r="A9" s="1"/>
      <x:c r="B9" s="16"/>
      <x:c r="C9" s="16"/>
      <x:c r="D9" s="16"/>
      <x:c r="E9" s="16"/>
      <x:c r="F9" s="16"/>
      <x:c r="G9" s="16"/>
    </x:row>
    <x:row r="10">
      <x:c r="A10" s="10" t="str">
        <x:v>Cash received in bank</x:v>
      </x:c>
      <x:c r="B10" s="17"/>
      <x:c r="C10" s="17"/>
      <x:c r="D10" s="17"/>
      <x:c r="E10" s="17"/>
      <x:c r="F10" s="17"/>
      <x:c r="G10" s="17"/>
    </x:row>
    <x:row r="11">
      <x:c r="A11" s="1" t="str">
        <x:v>Net ticket payouts</x:v>
      </x:c>
      <x:c r="B11" s="15" t="n">
        <x:v>0</x:v>
      </x:c>
      <x:c r="C11" s="15" t="n">
        <x:v>0</x:v>
      </x:c>
      <x:c r="D11" s="15" t="n">
        <x:v>8000</x:v>
      </x:c>
      <x:c r="E11" s="15" t="n">
        <x:v>0</x:v>
      </x:c>
      <x:c r="F11" s="15" t="n">
        <x:v>0</x:v>
      </x:c>
      <x:c r="G11" s="15" t="n">
        <x:v>0</x:v>
      </x:c>
    </x:row>
    <x:row r="12">
      <x:c r="A12" s="1" t="str">
        <x:v>Sponsor payments</x:v>
      </x:c>
      <x:c r="B12" s="15" t="n">
        <x:v>2000</x:v>
      </x:c>
      <x:c r="C12" s="15" t="n">
        <x:v>0</x:v>
      </x:c>
      <x:c r="D12" s="15" t="n">
        <x:v>0</x:v>
      </x:c>
      <x:c r="E12" s="15" t="n">
        <x:v>0</x:v>
      </x:c>
      <x:c r="F12" s="15" t="n">
        <x:v>0</x:v>
      </x:c>
      <x:c r="G12" s="15" t="n">
        <x:v>0</x:v>
      </x:c>
    </x:row>
    <x:row r="13">
      <x:c r="A13" s="1" t="str">
        <x:v>Other receipts</x:v>
      </x:c>
      <x:c r="B13" s="15" t="n">
        <x:v>0</x:v>
      </x:c>
      <x:c r="C13" s="15" t="n">
        <x:v>0</x:v>
      </x:c>
      <x:c r="D13" s="15" t="n">
        <x:v>0</x:v>
      </x:c>
      <x:c r="E13" s="15" t="n">
        <x:v>0</x:v>
      </x:c>
      <x:c r="F13" s="15" t="n">
        <x:v>0</x:v>
      </x:c>
      <x:c r="G13" s="15" t="n">
        <x:v>0</x:v>
      </x:c>
    </x:row>
    <x:row r="14">
      <x:c r="A14" s="12" t="str">
        <x:v>Total receipts</x:v>
      </x:c>
      <x:c r="B14" s="18" t="n">
        <x:f>SUM(B11:B13)</x:f>
        <x:v>2000</x:v>
      </x:c>
      <x:c r="C14" s="18" t="n">
        <x:f>SUM(C11:C13)</x:f>
        <x:v>0</x:v>
      </x:c>
      <x:c r="D14" s="18" t="n">
        <x:f>SUM(D11:D13)</x:f>
        <x:v>8000</x:v>
      </x:c>
      <x:c r="E14" s="18" t="n">
        <x:f>SUM(E11:E13)</x:f>
        <x:v>0</x:v>
      </x:c>
      <x:c r="F14" s="18" t="n">
        <x:f>SUM(F11:F13)</x:f>
        <x:v>0</x:v>
      </x:c>
      <x:c r="G14" s="18" t="n">
        <x:f>SUM(G11:G13)</x:f>
        <x:v>0</x:v>
      </x:c>
    </x:row>
    <x:row r="15">
      <x:c r="A15" s="1"/>
      <x:c r="B15" s="16"/>
      <x:c r="C15" s="16"/>
      <x:c r="D15" s="16"/>
      <x:c r="E15" s="16"/>
      <x:c r="F15" s="16"/>
      <x:c r="G15" s="16"/>
    </x:row>
    <x:row r="16">
      <x:c r="A16" s="10" t="str">
        <x:v>Payments due</x:v>
      </x:c>
      <x:c r="B16" s="17"/>
      <x:c r="C16" s="17"/>
      <x:c r="D16" s="17"/>
      <x:c r="E16" s="17"/>
      <x:c r="F16" s="17"/>
      <x:c r="G16" s="17"/>
    </x:row>
    <x:row r="17">
      <x:c r="A17" s="1" t="str">
        <x:v>Venue</x:v>
      </x:c>
      <x:c r="B17" s="15" t="n">
        <x:v>3000</x:v>
      </x:c>
      <x:c r="C17" s="15" t="n">
        <x:v>0</x:v>
      </x:c>
      <x:c r="D17" s="15" t="n">
        <x:v>0</x:v>
      </x:c>
      <x:c r="E17" s="15" t="n">
        <x:v>0</x:v>
      </x:c>
      <x:c r="F17" s="15" t="n">
        <x:v>0</x:v>
      </x:c>
      <x:c r="G17" s="15" t="n">
        <x:v>0</x:v>
      </x:c>
    </x:row>
    <x:row r="18">
      <x:c r="A18" s="1" t="str">
        <x:v>Production</x:v>
      </x:c>
      <x:c r="B18" s="15" t="n">
        <x:v>0</x:v>
      </x:c>
      <x:c r="C18" s="15" t="n">
        <x:v>3000</x:v>
      </x:c>
      <x:c r="D18" s="15" t="n">
        <x:v>0</x:v>
      </x:c>
      <x:c r="E18" s="15" t="n">
        <x:v>0</x:v>
      </x:c>
      <x:c r="F18" s="15" t="n">
        <x:v>0</x:v>
      </x:c>
      <x:c r="G18" s="15" t="n">
        <x:v>0</x:v>
      </x:c>
    </x:row>
    <x:row r="19">
      <x:c r="A19" s="1" t="str">
        <x:v>Talent</x:v>
      </x:c>
      <x:c r="B19" s="15" t="n">
        <x:v>0</x:v>
      </x:c>
      <x:c r="C19" s="15" t="n">
        <x:v>2000</x:v>
      </x:c>
      <x:c r="D19" s="15" t="n">
        <x:v>0</x:v>
      </x:c>
      <x:c r="E19" s="15" t="n">
        <x:v>0</x:v>
      </x:c>
      <x:c r="F19" s="15" t="n">
        <x:v>0</x:v>
      </x:c>
      <x:c r="G19" s="15" t="n">
        <x:v>0</x:v>
      </x:c>
    </x:row>
    <x:row r="20">
      <x:c r="A20" s="1" t="str">
        <x:v>Marketing</x:v>
      </x:c>
      <x:c r="B20" s="15" t="n">
        <x:v>1000</x:v>
      </x:c>
      <x:c r="C20" s="15" t="n">
        <x:v>0</x:v>
      </x:c>
      <x:c r="D20" s="15" t="n">
        <x:v>0</x:v>
      </x:c>
      <x:c r="E20" s="15" t="n">
        <x:v>0</x:v>
      </x:c>
      <x:c r="F20" s="15" t="n">
        <x:v>0</x:v>
      </x:c>
      <x:c r="G20" s="15" t="n">
        <x:v>0</x:v>
      </x:c>
    </x:row>
    <x:row r="21">
      <x:c r="A21" s="1" t="str">
        <x:v>Refunds / chargebacks</x:v>
      </x:c>
      <x:c r="B21" s="15" t="n">
        <x:v>0</x:v>
      </x:c>
      <x:c r="C21" s="15" t="n">
        <x:v>0</x:v>
      </x:c>
      <x:c r="D21" s="15" t="n">
        <x:v>0</x:v>
      </x:c>
      <x:c r="E21" s="15" t="n">
        <x:v>0</x:v>
      </x:c>
      <x:c r="F21" s="15" t="n">
        <x:v>0</x:v>
      </x:c>
      <x:c r="G21" s="15" t="n">
        <x:v>0</x:v>
      </x:c>
    </x:row>
    <x:row r="22">
      <x:c r="A22" s="1" t="str">
        <x:v>Other payments</x:v>
      </x:c>
      <x:c r="B22" s="15" t="n">
        <x:v>0</x:v>
      </x:c>
      <x:c r="C22" s="15" t="n">
        <x:v>0</x:v>
      </x:c>
      <x:c r="D22" s="15" t="n">
        <x:v>0</x:v>
      </x:c>
      <x:c r="E22" s="15" t="n">
        <x:v>0</x:v>
      </x:c>
      <x:c r="F22" s="15" t="n">
        <x:v>0</x:v>
      </x:c>
      <x:c r="G22" s="15" t="n">
        <x:v>0</x:v>
      </x:c>
    </x:row>
    <x:row r="23">
      <x:c r="A23" s="12" t="str">
        <x:v>Total payments</x:v>
      </x:c>
      <x:c r="B23" s="18" t="n">
        <x:f>SUM(B17:B22)</x:f>
        <x:v>4000</x:v>
      </x:c>
      <x:c r="C23" s="18" t="n">
        <x:f>SUM(C17:C22)</x:f>
        <x:v>5000</x:v>
      </x:c>
      <x:c r="D23" s="18" t="n">
        <x:f>SUM(D17:D22)</x:f>
        <x:v>0</x:v>
      </x:c>
      <x:c r="E23" s="18" t="n">
        <x:f>SUM(E17:E22)</x:f>
        <x:v>0</x:v>
      </x:c>
      <x:c r="F23" s="18" t="n">
        <x:f>SUM(F17:F22)</x:f>
        <x:v>0</x:v>
      </x:c>
      <x:c r="G23" s="18" t="n">
        <x:f>SUM(G17:G22)</x:f>
        <x:v>0</x:v>
      </x:c>
    </x:row>
    <x:row r="24">
      <x:c r="A24" s="1"/>
      <x:c r="B24" s="16"/>
      <x:c r="C24" s="16"/>
      <x:c r="D24" s="16"/>
      <x:c r="E24" s="16"/>
      <x:c r="F24" s="16"/>
      <x:c r="G24" s="16"/>
    </x:row>
    <x:row r="25">
      <x:c r="A25" s="12" t="str">
        <x:v>Net cash change</x:v>
      </x:c>
      <x:c r="B25" s="18" t="n">
        <x:f>B14-B23</x:f>
        <x:v>-2000</x:v>
      </x:c>
      <x:c r="C25" s="18" t="n">
        <x:f>C14-C23</x:f>
        <x:v>-5000</x:v>
      </x:c>
      <x:c r="D25" s="18" t="n">
        <x:f>D14-D23</x:f>
        <x:v>8000</x:v>
      </x:c>
      <x:c r="E25" s="18" t="n">
        <x:f>E14-E23</x:f>
        <x:v>0</x:v>
      </x:c>
      <x:c r="F25" s="18" t="n">
        <x:f>F14-F23</x:f>
        <x:v>0</x:v>
      </x:c>
      <x:c r="G25" s="18" t="n">
        <x:f>G14-G23</x:f>
        <x:v>0</x:v>
      </x:c>
    </x:row>
    <x:row r="26">
      <x:c r="A26" s="14" t="str">
        <x:v>Closing bank cash</x:v>
      </x:c>
      <x:c r="B26" s="19" t="n">
        <x:f>B8+B25</x:f>
        <x:v>3000</x:v>
      </x:c>
      <x:c r="C26" s="19" t="n">
        <x:f>C8+C25</x:f>
        <x:v>-2000</x:v>
      </x:c>
      <x:c r="D26" s="19" t="n">
        <x:f>D8+D25</x:f>
        <x:v>6000</x:v>
      </x:c>
      <x:c r="E26" s="19" t="n">
        <x:f>E8+E25</x:f>
        <x:v>6000</x:v>
      </x:c>
      <x:c r="F26" s="19" t="n">
        <x:f>F8+F25</x:f>
        <x:v>6000</x:v>
      </x:c>
      <x:c r="G26" s="19" t="n">
        <x:f>G8+G25</x:f>
        <x:v>6000</x:v>
      </x:c>
    </x:row>
    <x:row r="27">
      <x:c r="A27" s="14" t="str">
        <x:v>Minimum cash reserve</x:v>
      </x:c>
      <x:c r="B27" s="19" t="n">
        <x:v>1500</x:v>
      </x:c>
      <x:c r="C27" s="19" t="n">
        <x:f>$B$27</x:f>
        <x:v>1500</x:v>
      </x:c>
      <x:c r="D27" s="19" t="n">
        <x:f>$B$27</x:f>
        <x:v>1500</x:v>
      </x:c>
      <x:c r="E27" s="19" t="n">
        <x:f>$B$27</x:f>
        <x:v>1500</x:v>
      </x:c>
      <x:c r="F27" s="19" t="n">
        <x:f>$B$27</x:f>
        <x:v>1500</x:v>
      </x:c>
      <x:c r="G27" s="19" t="n">
        <x:f>$B$27</x:f>
        <x:v>1500</x:v>
      </x:c>
    </x:row>
    <x:row r="28">
      <x:c r="A28" s="14" t="str">
        <x:v>Funding gap to reserve</x:v>
      </x:c>
      <x:c r="B28" s="19" t="n">
        <x:f>MAX(0,B27-B26)</x:f>
        <x:v>0</x:v>
      </x:c>
      <x:c r="C28" s="19" t="n">
        <x:f>MAX(0,C27-C26)</x:f>
        <x:v>3500</x:v>
      </x:c>
      <x:c r="D28" s="19" t="n">
        <x:f>MAX(0,D27-D26)</x:f>
        <x:v>0</x:v>
      </x:c>
      <x:c r="E28" s="19" t="n">
        <x:f>MAX(0,E27-E26)</x:f>
        <x:v>0</x:v>
      </x:c>
      <x:c r="F28" s="19" t="n">
        <x:f>MAX(0,F27-F26)</x:f>
        <x:v>0</x:v>
      </x:c>
      <x:c r="G28" s="19" t="n">
        <x:f>MAX(0,G27-G26)</x:f>
        <x:v>0</x:v>
      </x:c>
    </x:row>
    <x:row r="29">
      <x:c r="A29" s="1"/>
      <x:c r="B29" s="1"/>
      <x:c r="C29" s="1"/>
      <x:c r="D29" s="1"/>
      <x:c r="E29" s="1"/>
      <x:c r="F29" s="1"/>
      <x:c r="G29" s="1"/>
    </x:row>
    <x:row r="30">
      <x:c r="A30" s="7" t="str">
        <x:v>Timing rule</x:v>
      </x:c>
      <x:c r="B30" s="7"/>
      <x:c r="C30" s="7"/>
      <x:c r="D30" s="7"/>
      <x:c r="E30" s="7"/>
      <x:c r="F30" s="7"/>
      <x:c r="G30" s="7"/>
    </x:row>
    <x:row r="31">
      <x:c r="A31" s="7" t="str">
        <x:v>Enter net bank receipts in the week expected to clear.</x:v>
      </x:c>
      <x:c r="B31" s="7"/>
      <x:c r="C31" s="7"/>
      <x:c r="D31" s="7"/>
      <x:c r="E31" s="7"/>
      <x:c r="F31" s="7"/>
      <x:c r="G31" s="7"/>
    </x:row>
    <x:row r="32">
      <x:c r="A32" s="7" t="str">
        <x:v>Update payout dates from your provider and bank.</x:v>
      </x:c>
      <x:c r="B32" s="7"/>
      <x:c r="C32" s="7"/>
      <x:c r="D32" s="7"/>
      <x:c r="E32" s="7"/>
      <x:c r="F32" s="7"/>
      <x:c r="G32" s="7"/>
    </x:row>
  </x:sheetData>
  <x:conditionalFormatting sqref="B28:G28">
    <x:cfRule type="cellIs" dxfId="0" priority="1" operator="greaterThan">
      <x:formula>0</x:formula>
    </x:cfRule>
  </x:conditionalFormatting>
  <x:pageMargins left="0.7" right="0.7" top="0.75" bottom="0.75" header="0.3" footer="0.3"/>
</x:worksheet>
</file>